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15" windowWidth="2131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J194"/>
  <c r="I194"/>
  <c r="H194"/>
  <c r="G194"/>
  <c r="F194"/>
  <c r="B185"/>
  <c r="A185"/>
  <c r="L196"/>
  <c r="J184"/>
  <c r="J195" s="1"/>
  <c r="I184"/>
  <c r="I195" s="1"/>
  <c r="H184"/>
  <c r="H195" s="1"/>
  <c r="G184"/>
  <c r="G195" s="1"/>
  <c r="F184"/>
  <c r="F195" s="1"/>
  <c r="B176"/>
  <c r="A176"/>
  <c r="J175"/>
  <c r="I175"/>
  <c r="H175"/>
  <c r="G175"/>
  <c r="F175"/>
  <c r="B166"/>
  <c r="A166"/>
  <c r="J165"/>
  <c r="J176" s="1"/>
  <c r="I165"/>
  <c r="I176" s="1"/>
  <c r="H165"/>
  <c r="H176" s="1"/>
  <c r="G165"/>
  <c r="G176" s="1"/>
  <c r="F165"/>
  <c r="F176" s="1"/>
  <c r="B157"/>
  <c r="A157"/>
  <c r="J156"/>
  <c r="I156"/>
  <c r="H156"/>
  <c r="G156"/>
  <c r="F156"/>
  <c r="B147"/>
  <c r="A147"/>
  <c r="J146"/>
  <c r="J157" s="1"/>
  <c r="I146"/>
  <c r="I157" s="1"/>
  <c r="H146"/>
  <c r="H157" s="1"/>
  <c r="G146"/>
  <c r="G157" s="1"/>
  <c r="F146"/>
  <c r="F157" s="1"/>
  <c r="B138"/>
  <c r="A138"/>
  <c r="J137"/>
  <c r="I137"/>
  <c r="H137"/>
  <c r="G137"/>
  <c r="F137"/>
  <c r="B128"/>
  <c r="A128"/>
  <c r="J127"/>
  <c r="J138" s="1"/>
  <c r="I127"/>
  <c r="I138" s="1"/>
  <c r="H127"/>
  <c r="H138" s="1"/>
  <c r="G127"/>
  <c r="G138" s="1"/>
  <c r="F127"/>
  <c r="F138" s="1"/>
  <c r="B119"/>
  <c r="A119"/>
  <c r="J118"/>
  <c r="I118"/>
  <c r="H118"/>
  <c r="G118"/>
  <c r="F118"/>
  <c r="B109"/>
  <c r="A109"/>
  <c r="J108"/>
  <c r="J119" s="1"/>
  <c r="I108"/>
  <c r="I119" s="1"/>
  <c r="H108"/>
  <c r="H119" s="1"/>
  <c r="G108"/>
  <c r="G119" s="1"/>
  <c r="F108"/>
  <c r="F119" s="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F100" s="1"/>
  <c r="B81"/>
  <c r="A81"/>
  <c r="J80"/>
  <c r="I80"/>
  <c r="H80"/>
  <c r="G80"/>
  <c r="F80"/>
  <c r="B71"/>
  <c r="A71"/>
  <c r="J70"/>
  <c r="J81" s="1"/>
  <c r="I70"/>
  <c r="I81" s="1"/>
  <c r="H70"/>
  <c r="H81" s="1"/>
  <c r="G70"/>
  <c r="G81" s="1"/>
  <c r="F70"/>
  <c r="F81" s="1"/>
  <c r="B62"/>
  <c r="A62"/>
  <c r="J61"/>
  <c r="I61"/>
  <c r="H61"/>
  <c r="G61"/>
  <c r="F61"/>
  <c r="B52"/>
  <c r="A52"/>
  <c r="J51"/>
  <c r="J62" s="1"/>
  <c r="I51"/>
  <c r="I62" s="1"/>
  <c r="H51"/>
  <c r="H62" s="1"/>
  <c r="G51"/>
  <c r="G62" s="1"/>
  <c r="F51"/>
  <c r="F62" s="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J23"/>
  <c r="I23"/>
  <c r="H23"/>
  <c r="G23"/>
  <c r="F23"/>
  <c r="B14"/>
  <c r="A14"/>
  <c r="J13"/>
  <c r="J24" s="1"/>
  <c r="I13"/>
  <c r="I24" s="1"/>
  <c r="H13"/>
  <c r="H24" s="1"/>
  <c r="G13"/>
  <c r="G24" s="1"/>
  <c r="F13"/>
  <c r="F24" s="1"/>
  <c r="J196" l="1"/>
  <c r="I196"/>
  <c r="H196"/>
  <c r="G196"/>
  <c r="F196"/>
</calcChain>
</file>

<file path=xl/sharedStrings.xml><?xml version="1.0" encoding="utf-8"?>
<sst xmlns="http://schemas.openxmlformats.org/spreadsheetml/2006/main" count="344" uniqueCount="119">
  <si>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</si>
  <si>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</si>
  <si>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</si>
  <si>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</si>
  <si>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</si>
  <si>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</si>
  <si>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</si>
  <si>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</si>
  <si>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</si>
  <si>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</si>
  <si>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</si>
  <si>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</si>
  <si>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</si>
  <si>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</si>
  <si>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</si>
  <si>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</si>
  <si>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</si>
  <si>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</si>
  <si>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</si>
  <si>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</si>
  <si>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</si>
  <si>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</si>
  <si>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</si>
  <si>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</si>
  <si>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</si>
  <si>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</si>
  <si>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</si>
  <si>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</si>
  <si>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</si>
  <si>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</si>
  <si>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</si>
  <si>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</si>
  <si>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</si>
  <si>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</si>
  <si>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</si>
  <si>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</si>
  <si>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</si>
  <si>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Запеканка из творога.</t>
  </si>
  <si>
    <t>Какао с молоком.</t>
  </si>
  <si>
    <t>45р 50к</t>
  </si>
  <si>
    <t>6р 70к</t>
  </si>
  <si>
    <t>Йогурт</t>
  </si>
  <si>
    <t>15р 00</t>
  </si>
  <si>
    <t>Хлеб пшеничный.</t>
  </si>
  <si>
    <t>3р 30к</t>
  </si>
  <si>
    <t>Хлеб ржаной.</t>
  </si>
  <si>
    <t>1р 30к</t>
  </si>
  <si>
    <t>Огурец свежий.</t>
  </si>
  <si>
    <t>18р.00</t>
  </si>
  <si>
    <t>89р 80к</t>
  </si>
  <si>
    <t>блюдо</t>
  </si>
  <si>
    <t>Яйцо куриное.Вареное.</t>
  </si>
  <si>
    <t>9р 50к</t>
  </si>
  <si>
    <t>гор.блюд</t>
  </si>
  <si>
    <t>Каша рисовая вязкая.</t>
  </si>
  <si>
    <t>25р 15к</t>
  </si>
  <si>
    <t>Кисель из плодов или ягод свежих.</t>
  </si>
  <si>
    <t>6р 10к</t>
  </si>
  <si>
    <t>1.30к</t>
  </si>
  <si>
    <t>45р 35к</t>
  </si>
  <si>
    <t>Капуста тушеная.</t>
  </si>
  <si>
    <t>26р 80к</t>
  </si>
  <si>
    <t>Тефтели рыбные.</t>
  </si>
  <si>
    <t>15р 35к</t>
  </si>
  <si>
    <t>Соки овощные,фруктовые,ягодные.</t>
  </si>
  <si>
    <t>13р 05к</t>
  </si>
  <si>
    <t>фрукт</t>
  </si>
  <si>
    <t>Яблоко свежее.</t>
  </si>
  <si>
    <t>16р 00к</t>
  </si>
  <si>
    <t>75р 80к</t>
  </si>
  <si>
    <t>Картофель и овощи тущеные в сметанном соусе.</t>
  </si>
  <si>
    <t>29р 20к</t>
  </si>
  <si>
    <t>гор.юлюдо</t>
  </si>
  <si>
    <t>Котлета Домашняя.Говяжья.</t>
  </si>
  <si>
    <t>Чай с сахаром и лимоном.</t>
  </si>
  <si>
    <t>5р 40к</t>
  </si>
  <si>
    <t>сладкое</t>
  </si>
  <si>
    <t>Печенье.</t>
  </si>
  <si>
    <t>6р 80к</t>
  </si>
  <si>
    <t>Макароны отварные с сыром.</t>
  </si>
  <si>
    <t>Кофейный напиток с молоком.</t>
  </si>
  <si>
    <t>8р 64 к</t>
  </si>
  <si>
    <t>Хлеб черный.</t>
  </si>
  <si>
    <t>Яйцо  куриное.Вареное.</t>
  </si>
  <si>
    <t>гор блюдо</t>
  </si>
  <si>
    <t>Каша Дружба.</t>
  </si>
  <si>
    <t>23р 20к</t>
  </si>
  <si>
    <t>Компот из смеси сухофруктов с сахаром.</t>
  </si>
  <si>
    <t>8р 30к</t>
  </si>
  <si>
    <t>Булочка.</t>
  </si>
  <si>
    <t>10р 85к</t>
  </si>
  <si>
    <t>62р 95к</t>
  </si>
  <si>
    <t>62р 65к</t>
  </si>
  <si>
    <t>Картофель и овощи тушеные в сметанном соусе.</t>
  </si>
  <si>
    <t>Напиток витаминизированный.</t>
  </si>
  <si>
    <t>5р 67к</t>
  </si>
  <si>
    <t>Рис отварной.</t>
  </si>
  <si>
    <t>15р 50к</t>
  </si>
  <si>
    <t>25р 10к</t>
  </si>
  <si>
    <t>8р 53к</t>
  </si>
  <si>
    <t>53р 73к</t>
  </si>
  <si>
    <t>Печень тушеная в соусе.</t>
  </si>
  <si>
    <t>Овощи припущенные в сметанном соусе.</t>
  </si>
  <si>
    <t>23р 93к</t>
  </si>
  <si>
    <t>8р 54к</t>
  </si>
  <si>
    <t>Кисломолочный продукт.Ряженка.</t>
  </si>
  <si>
    <t>17р 20к</t>
  </si>
  <si>
    <t>85р 62к</t>
  </si>
  <si>
    <t>Рагу из птицы.</t>
  </si>
  <si>
    <t>36р 35к</t>
  </si>
  <si>
    <t>13р 15к</t>
  </si>
  <si>
    <t>60р 80к</t>
  </si>
  <si>
    <t>50р 50к</t>
  </si>
  <si>
    <t>89р 97к</t>
  </si>
  <si>
    <t>96р 50к</t>
  </si>
  <si>
    <t>53р 11к</t>
  </si>
  <si>
    <t>Салат из белокочанной капусты.</t>
  </si>
  <si>
    <t>10р 00к</t>
  </si>
  <si>
    <t>29 р 87к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</si>
</sst>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57" activePane="bottomRight" state="frozen"/>
      <selection pane="topRight" activeCell="E1" sqref="E1"/>
      <selection pane="bottomLeft" activeCell="A6" sqref="A6"/>
      <selection pane="bottomRight" activeCell="L82" sqref="L82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1"/>
      <c r="D1" s="52"/>
      <c r="E1" s="52"/>
      <c r="F1" s="12" t="s">
        <v>16</v>
      </c>
      <c r="G1" s="2" t="s">
        <v>17</v>
      </c>
      <c r="H1" s="53"/>
      <c r="I1" s="53"/>
      <c r="J1" s="53"/>
      <c r="K1" s="53"/>
    </row>
    <row r="2" spans="1:12" ht="18">
      <c r="A2" s="35" t="s">
        <v>6</v>
      </c>
      <c r="C2" s="2"/>
      <c r="G2" s="2" t="s">
        <v>18</v>
      </c>
      <c r="H2" s="53"/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34</v>
      </c>
      <c r="I4" s="47" t="s">
        <v>35</v>
      </c>
      <c r="J4" s="47" t="s">
        <v>36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32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33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37</v>
      </c>
      <c r="F6" s="40">
        <v>200</v>
      </c>
      <c r="G6" s="40">
        <v>6</v>
      </c>
      <c r="H6" s="40">
        <v>7</v>
      </c>
      <c r="I6" s="40">
        <v>24</v>
      </c>
      <c r="J6" s="40">
        <v>357</v>
      </c>
      <c r="K6" s="41">
        <v>223</v>
      </c>
      <c r="L6" s="40" t="s">
        <v>39</v>
      </c>
    </row>
    <row r="7" spans="1:12" ht="15">
      <c r="A7" s="23"/>
      <c r="B7" s="15"/>
      <c r="C7" s="11"/>
      <c r="D7" s="6" t="s">
        <v>22</v>
      </c>
      <c r="E7" s="42" t="s">
        <v>38</v>
      </c>
      <c r="F7" s="43">
        <v>200</v>
      </c>
      <c r="G7" s="43">
        <v>2</v>
      </c>
      <c r="H7" s="43">
        <v>2</v>
      </c>
      <c r="I7" s="43">
        <v>10</v>
      </c>
      <c r="J7" s="43">
        <v>78</v>
      </c>
      <c r="K7" s="44">
        <v>382</v>
      </c>
      <c r="L7" s="43" t="s">
        <v>40</v>
      </c>
    </row>
    <row r="8" spans="1:12" ht="15">
      <c r="A8" s="23"/>
      <c r="B8" s="15"/>
      <c r="C8" s="11"/>
      <c r="D8" s="7" t="s">
        <v>28</v>
      </c>
      <c r="E8" s="42" t="s">
        <v>41</v>
      </c>
      <c r="F8" s="43">
        <v>100</v>
      </c>
      <c r="G8" s="43">
        <v>5</v>
      </c>
      <c r="H8" s="43">
        <v>8</v>
      </c>
      <c r="I8" s="43">
        <v>9</v>
      </c>
      <c r="J8" s="43">
        <v>169</v>
      </c>
      <c r="K8" s="44"/>
      <c r="L8" s="43" t="s">
        <v>42</v>
      </c>
    </row>
    <row r="9" spans="1:12" ht="15">
      <c r="A9" s="23"/>
      <c r="B9" s="15"/>
      <c r="C9" s="11"/>
      <c r="D9" s="7" t="s">
        <v>29</v>
      </c>
      <c r="E9" s="42" t="s">
        <v>43</v>
      </c>
      <c r="F9" s="43">
        <v>30</v>
      </c>
      <c r="G9" s="43">
        <v>2</v>
      </c>
      <c r="H9" s="43">
        <v>2</v>
      </c>
      <c r="I9" s="43">
        <v>15</v>
      </c>
      <c r="J9" s="43">
        <v>69</v>
      </c>
      <c r="K9" s="44"/>
      <c r="L9" s="43" t="s">
        <v>44</v>
      </c>
    </row>
    <row r="10" spans="1:12" ht="15">
      <c r="A10" s="23"/>
      <c r="B10" s="15"/>
      <c r="C10" s="11"/>
      <c r="D10" s="7" t="s">
        <v>30</v>
      </c>
      <c r="E10" s="42" t="s">
        <v>45</v>
      </c>
      <c r="F10" s="43">
        <v>20</v>
      </c>
      <c r="G10" s="43">
        <v>2</v>
      </c>
      <c r="H10" s="43">
        <v>0</v>
      </c>
      <c r="I10" s="43">
        <v>12</v>
      </c>
      <c r="J10" s="43">
        <v>62</v>
      </c>
      <c r="K10" s="44"/>
      <c r="L10" s="43" t="s">
        <v>46</v>
      </c>
    </row>
    <row r="11" spans="1:12" ht="15">
      <c r="A11" s="23"/>
      <c r="B11" s="15"/>
      <c r="C11" s="11"/>
      <c r="D11" s="6" t="s">
        <v>24</v>
      </c>
      <c r="E11" s="42" t="s">
        <v>47</v>
      </c>
      <c r="F11" s="43">
        <v>100</v>
      </c>
      <c r="G11" s="43">
        <v>1</v>
      </c>
      <c r="H11" s="43">
        <v>0</v>
      </c>
      <c r="I11" s="43">
        <v>3</v>
      </c>
      <c r="J11" s="43">
        <v>55</v>
      </c>
      <c r="K11" s="44"/>
      <c r="L11" s="43" t="s">
        <v>48</v>
      </c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31</v>
      </c>
      <c r="E13" s="9"/>
      <c r="F13" s="19">
        <f>SUM(F6:F12)</f>
        <v>650</v>
      </c>
      <c r="G13" s="19">
        <f t="shared" ref="G13:J13" si="0">SUM(G6:G12)</f>
        <v>18</v>
      </c>
      <c r="H13" s="19">
        <f t="shared" si="0"/>
        <v>19</v>
      </c>
      <c r="I13" s="19">
        <f t="shared" si="0"/>
        <v>73</v>
      </c>
      <c r="J13" s="19">
        <f t="shared" si="0"/>
        <v>790</v>
      </c>
      <c r="K13" s="25"/>
      <c r="L13" s="19" t="s">
        <v>49</v>
      </c>
    </row>
    <row r="14" spans="1:12" ht="15">
      <c r="A14" s="26">
        <f>A6</f>
        <v>1</v>
      </c>
      <c r="B14" s="13">
        <f>B6</f>
        <v>1</v>
      </c>
      <c r="C14" s="10" t="s">
        <v>23</v>
      </c>
      <c r="D14" s="7" t="s">
        <v>24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25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26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27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28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29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30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31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 t="s">
        <v>49</v>
      </c>
    </row>
    <row r="24" spans="1:12" ht="15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650</v>
      </c>
      <c r="G24" s="32">
        <f t="shared" ref="G24:J24" si="2">G13+G23</f>
        <v>18</v>
      </c>
      <c r="H24" s="32">
        <f t="shared" si="2"/>
        <v>19</v>
      </c>
      <c r="I24" s="32">
        <f t="shared" si="2"/>
        <v>73</v>
      </c>
      <c r="J24" s="32">
        <f t="shared" si="2"/>
        <v>790</v>
      </c>
      <c r="K24" s="32"/>
      <c r="L24" s="32" t="s">
        <v>49</v>
      </c>
    </row>
    <row r="25" spans="1:12" ht="15">
      <c r="A25" s="14">
        <v>1</v>
      </c>
      <c r="B25" s="15">
        <v>2</v>
      </c>
      <c r="C25" s="22" t="s">
        <v>20</v>
      </c>
      <c r="D25" s="5" t="s">
        <v>50</v>
      </c>
      <c r="E25" s="39" t="s">
        <v>51</v>
      </c>
      <c r="F25" s="40">
        <v>60</v>
      </c>
      <c r="G25" s="40">
        <v>5</v>
      </c>
      <c r="H25" s="40">
        <v>7</v>
      </c>
      <c r="I25" s="40">
        <v>1</v>
      </c>
      <c r="J25" s="40">
        <v>92</v>
      </c>
      <c r="K25" s="41"/>
      <c r="L25" s="40" t="s">
        <v>52</v>
      </c>
    </row>
    <row r="26" spans="1:12" ht="15">
      <c r="A26" s="14"/>
      <c r="B26" s="15"/>
      <c r="C26" s="11"/>
      <c r="D26" s="6" t="s">
        <v>53</v>
      </c>
      <c r="E26" s="42" t="s">
        <v>54</v>
      </c>
      <c r="F26" s="43">
        <v>200</v>
      </c>
      <c r="G26" s="43">
        <v>7</v>
      </c>
      <c r="H26" s="43">
        <v>10</v>
      </c>
      <c r="I26" s="43">
        <v>30</v>
      </c>
      <c r="J26" s="43">
        <v>368</v>
      </c>
      <c r="K26" s="44">
        <v>184</v>
      </c>
      <c r="L26" s="43" t="s">
        <v>55</v>
      </c>
    </row>
    <row r="27" spans="1:12" ht="15">
      <c r="A27" s="14"/>
      <c r="B27" s="15"/>
      <c r="C27" s="11"/>
      <c r="D27" s="7" t="s">
        <v>22</v>
      </c>
      <c r="E27" s="42" t="s">
        <v>56</v>
      </c>
      <c r="F27" s="43">
        <v>200</v>
      </c>
      <c r="G27" s="43">
        <v>1</v>
      </c>
      <c r="H27" s="43">
        <v>0</v>
      </c>
      <c r="I27" s="43">
        <v>14</v>
      </c>
      <c r="J27" s="43">
        <v>81</v>
      </c>
      <c r="K27" s="44">
        <v>350</v>
      </c>
      <c r="L27" s="43" t="s">
        <v>57</v>
      </c>
    </row>
    <row r="28" spans="1:12" ht="15">
      <c r="A28" s="14"/>
      <c r="B28" s="15"/>
      <c r="C28" s="11"/>
      <c r="D28" s="7" t="s">
        <v>29</v>
      </c>
      <c r="E28" s="42" t="s">
        <v>43</v>
      </c>
      <c r="F28" s="43">
        <v>30</v>
      </c>
      <c r="G28" s="43">
        <v>2</v>
      </c>
      <c r="H28" s="43">
        <v>1</v>
      </c>
      <c r="I28" s="43">
        <v>15</v>
      </c>
      <c r="J28" s="43">
        <v>69</v>
      </c>
      <c r="K28" s="44"/>
      <c r="L28" s="43" t="s">
        <v>44</v>
      </c>
    </row>
    <row r="29" spans="1:12" ht="15">
      <c r="A29" s="14"/>
      <c r="B29" s="15"/>
      <c r="C29" s="11"/>
      <c r="D29" s="7" t="s">
        <v>30</v>
      </c>
      <c r="E29" s="42" t="s">
        <v>45</v>
      </c>
      <c r="F29" s="43">
        <v>20</v>
      </c>
      <c r="G29" s="43">
        <v>2</v>
      </c>
      <c r="H29" s="43">
        <v>0</v>
      </c>
      <c r="I29" s="43">
        <v>12</v>
      </c>
      <c r="J29" s="43">
        <v>62</v>
      </c>
      <c r="K29" s="44"/>
      <c r="L29" s="43" t="s">
        <v>58</v>
      </c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31</v>
      </c>
      <c r="E32" s="9"/>
      <c r="F32" s="19">
        <f>SUM(F25:F31)</f>
        <v>510</v>
      </c>
      <c r="G32" s="19">
        <f t="shared" ref="G32" si="3">SUM(G25:G31)</f>
        <v>17</v>
      </c>
      <c r="H32" s="19">
        <f t="shared" ref="H32" si="4">SUM(H25:H31)</f>
        <v>18</v>
      </c>
      <c r="I32" s="19">
        <f t="shared" ref="I32" si="5">SUM(I25:I31)</f>
        <v>72</v>
      </c>
      <c r="J32" s="19">
        <f t="shared" ref="J32" si="6">SUM(J25:J31)</f>
        <v>672</v>
      </c>
      <c r="K32" s="25"/>
      <c r="L32" s="19" t="s">
        <v>59</v>
      </c>
    </row>
    <row r="33" spans="1:12" ht="15">
      <c r="A33" s="13">
        <f>A25</f>
        <v>1</v>
      </c>
      <c r="B33" s="13">
        <f>B25</f>
        <v>2</v>
      </c>
      <c r="C33" s="10" t="s">
        <v>23</v>
      </c>
      <c r="D33" s="7" t="s">
        <v>24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25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26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27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28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29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30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31</v>
      </c>
      <c r="E42" s="9"/>
      <c r="F42" s="19">
        <f>SUM(F33:F41)</f>
        <v>0</v>
      </c>
      <c r="G42" s="19">
        <f t="shared" ref="G42" si="7">SUM(G33:G41)</f>
        <v>0</v>
      </c>
      <c r="H42" s="19">
        <f t="shared" ref="H42" si="8">SUM(H33:H41)</f>
        <v>0</v>
      </c>
      <c r="I42" s="19">
        <f t="shared" ref="I42" si="9">SUM(I33:I41)</f>
        <v>0</v>
      </c>
      <c r="J42" s="19">
        <f t="shared" ref="J42" si="10">SUM(J33:J41)</f>
        <v>0</v>
      </c>
      <c r="K42" s="25"/>
      <c r="L42" s="19" t="s">
        <v>59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510</v>
      </c>
      <c r="G43" s="32">
        <f t="shared" ref="G43" si="11">G32+G42</f>
        <v>17</v>
      </c>
      <c r="H43" s="32">
        <f t="shared" ref="H43" si="12">H32+H42</f>
        <v>18</v>
      </c>
      <c r="I43" s="32">
        <f t="shared" ref="I43" si="13">I32+I42</f>
        <v>72</v>
      </c>
      <c r="J43" s="32">
        <f t="shared" ref="J43" si="14">J32+J42</f>
        <v>672</v>
      </c>
      <c r="K43" s="32"/>
      <c r="L43" s="32" t="s">
        <v>59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>
        <v>180</v>
      </c>
      <c r="G44" s="40">
        <v>10</v>
      </c>
      <c r="H44" s="40">
        <v>16</v>
      </c>
      <c r="I44" s="40">
        <v>20</v>
      </c>
      <c r="J44" s="40">
        <v>335</v>
      </c>
      <c r="K44" s="41">
        <v>346</v>
      </c>
      <c r="L44" s="40" t="s">
        <v>61</v>
      </c>
    </row>
    <row r="45" spans="1:12" ht="15">
      <c r="A45" s="23"/>
      <c r="B45" s="15"/>
      <c r="C45" s="11"/>
      <c r="D45" s="6" t="s">
        <v>21</v>
      </c>
      <c r="E45" s="42" t="s">
        <v>62</v>
      </c>
      <c r="F45" s="43">
        <v>100</v>
      </c>
      <c r="G45" s="43">
        <v>3</v>
      </c>
      <c r="H45" s="43">
        <v>1</v>
      </c>
      <c r="I45" s="43">
        <v>13</v>
      </c>
      <c r="J45" s="43">
        <v>75</v>
      </c>
      <c r="K45" s="44">
        <v>260</v>
      </c>
      <c r="L45" s="43" t="s">
        <v>63</v>
      </c>
    </row>
    <row r="46" spans="1:12" ht="15">
      <c r="A46" s="23"/>
      <c r="B46" s="15"/>
      <c r="C46" s="11"/>
      <c r="D46" s="7" t="s">
        <v>28</v>
      </c>
      <c r="E46" s="42" t="s">
        <v>64</v>
      </c>
      <c r="F46" s="43">
        <v>144</v>
      </c>
      <c r="G46" s="43">
        <v>1</v>
      </c>
      <c r="H46" s="43">
        <v>0</v>
      </c>
      <c r="I46" s="43">
        <v>21</v>
      </c>
      <c r="J46" s="43">
        <v>69</v>
      </c>
      <c r="K46" s="44">
        <v>209</v>
      </c>
      <c r="L46" s="43" t="s">
        <v>65</v>
      </c>
    </row>
    <row r="47" spans="1:12" ht="15">
      <c r="A47" s="23"/>
      <c r="B47" s="15"/>
      <c r="C47" s="11"/>
      <c r="D47" s="7" t="s">
        <v>29</v>
      </c>
      <c r="E47" s="42" t="s">
        <v>43</v>
      </c>
      <c r="F47" s="43">
        <v>30</v>
      </c>
      <c r="G47" s="43">
        <v>2</v>
      </c>
      <c r="H47" s="43">
        <v>1</v>
      </c>
      <c r="I47" s="43">
        <v>15</v>
      </c>
      <c r="J47" s="43">
        <v>69</v>
      </c>
      <c r="K47" s="44"/>
      <c r="L47" s="43" t="s">
        <v>44</v>
      </c>
    </row>
    <row r="48" spans="1:12" ht="15">
      <c r="A48" s="23"/>
      <c r="B48" s="15"/>
      <c r="C48" s="11"/>
      <c r="D48" s="7" t="s">
        <v>30</v>
      </c>
      <c r="E48" s="42" t="s">
        <v>45</v>
      </c>
      <c r="F48" s="43">
        <v>20</v>
      </c>
      <c r="G48" s="43">
        <v>2</v>
      </c>
      <c r="H48" s="43">
        <v>0</v>
      </c>
      <c r="I48" s="43">
        <v>12</v>
      </c>
      <c r="J48" s="43">
        <v>62</v>
      </c>
      <c r="K48" s="44"/>
      <c r="L48" s="43" t="s">
        <v>46</v>
      </c>
    </row>
    <row r="49" spans="1:12" ht="15">
      <c r="A49" s="23"/>
      <c r="B49" s="15"/>
      <c r="C49" s="11"/>
      <c r="D49" s="6" t="s">
        <v>66</v>
      </c>
      <c r="E49" s="42" t="s">
        <v>67</v>
      </c>
      <c r="F49" s="43">
        <v>150</v>
      </c>
      <c r="G49" s="43">
        <v>0</v>
      </c>
      <c r="H49" s="43">
        <v>0</v>
      </c>
      <c r="I49" s="43">
        <v>1</v>
      </c>
      <c r="J49" s="43">
        <v>96</v>
      </c>
      <c r="K49" s="44"/>
      <c r="L49" s="43" t="s">
        <v>68</v>
      </c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31</v>
      </c>
      <c r="E51" s="9"/>
      <c r="F51" s="19">
        <f>SUM(F44:F50)</f>
        <v>624</v>
      </c>
      <c r="G51" s="19">
        <f t="shared" ref="G51" si="15">SUM(G44:G50)</f>
        <v>18</v>
      </c>
      <c r="H51" s="19">
        <f t="shared" ref="H51" si="16">SUM(H44:H50)</f>
        <v>18</v>
      </c>
      <c r="I51" s="19">
        <f t="shared" ref="I51" si="17">SUM(I44:I50)</f>
        <v>82</v>
      </c>
      <c r="J51" s="19">
        <f t="shared" ref="J51" si="18">SUM(J44:J50)</f>
        <v>706</v>
      </c>
      <c r="K51" s="25"/>
      <c r="L51" s="19" t="s">
        <v>69</v>
      </c>
    </row>
    <row r="52" spans="1:12" ht="15">
      <c r="A52" s="26">
        <f>A44</f>
        <v>1</v>
      </c>
      <c r="B52" s="13">
        <f>B44</f>
        <v>3</v>
      </c>
      <c r="C52" s="10" t="s">
        <v>23</v>
      </c>
      <c r="D52" s="7" t="s">
        <v>24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25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26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27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28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29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30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31</v>
      </c>
      <c r="E61" s="9"/>
      <c r="F61" s="19">
        <f>SUM(F52:F60)</f>
        <v>0</v>
      </c>
      <c r="G61" s="19">
        <f t="shared" ref="G61" si="19">SUM(G52:G60)</f>
        <v>0</v>
      </c>
      <c r="H61" s="19">
        <f t="shared" ref="H61" si="20">SUM(H52:H60)</f>
        <v>0</v>
      </c>
      <c r="I61" s="19">
        <f t="shared" ref="I61" si="21">SUM(I52:I60)</f>
        <v>0</v>
      </c>
      <c r="J61" s="19">
        <f t="shared" ref="J61" si="22">SUM(J52:J60)</f>
        <v>0</v>
      </c>
      <c r="K61" s="25"/>
      <c r="L61" s="19" t="s">
        <v>69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624</v>
      </c>
      <c r="G62" s="32">
        <f t="shared" ref="G62" si="23">G51+G61</f>
        <v>18</v>
      </c>
      <c r="H62" s="32">
        <f t="shared" ref="H62" si="24">H51+H61</f>
        <v>18</v>
      </c>
      <c r="I62" s="32">
        <f t="shared" ref="I62" si="25">I51+I61</f>
        <v>82</v>
      </c>
      <c r="J62" s="32">
        <f t="shared" ref="J62" si="26">J51+J61</f>
        <v>706</v>
      </c>
      <c r="K62" s="32"/>
      <c r="L62" s="32" t="s">
        <v>69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70</v>
      </c>
      <c r="F63" s="40">
        <v>150</v>
      </c>
      <c r="G63" s="40">
        <v>4</v>
      </c>
      <c r="H63" s="40">
        <v>5</v>
      </c>
      <c r="I63" s="40">
        <v>31</v>
      </c>
      <c r="J63" s="40">
        <v>232</v>
      </c>
      <c r="K63" s="41">
        <v>142</v>
      </c>
      <c r="L63" s="40" t="s">
        <v>71</v>
      </c>
    </row>
    <row r="64" spans="1:12" ht="15">
      <c r="A64" s="23"/>
      <c r="B64" s="15"/>
      <c r="C64" s="11"/>
      <c r="D64" s="6" t="s">
        <v>72</v>
      </c>
      <c r="E64" s="42" t="s">
        <v>73</v>
      </c>
      <c r="F64" s="43">
        <v>100</v>
      </c>
      <c r="G64" s="43">
        <v>8</v>
      </c>
      <c r="H64" s="43">
        <v>12</v>
      </c>
      <c r="I64" s="43">
        <v>6</v>
      </c>
      <c r="J64" s="43">
        <v>188</v>
      </c>
      <c r="K64" s="44">
        <v>271</v>
      </c>
      <c r="L64" s="43" t="s">
        <v>112</v>
      </c>
    </row>
    <row r="65" spans="1:12" ht="15">
      <c r="A65" s="23"/>
      <c r="B65" s="15"/>
      <c r="C65" s="11"/>
      <c r="D65" s="7" t="s">
        <v>22</v>
      </c>
      <c r="E65" s="42" t="s">
        <v>74</v>
      </c>
      <c r="F65" s="43">
        <v>200</v>
      </c>
      <c r="G65" s="43">
        <v>0</v>
      </c>
      <c r="H65" s="43">
        <v>0</v>
      </c>
      <c r="I65" s="43">
        <v>5</v>
      </c>
      <c r="J65" s="43">
        <v>60</v>
      </c>
      <c r="K65" s="44">
        <v>350</v>
      </c>
      <c r="L65" s="43" t="s">
        <v>75</v>
      </c>
    </row>
    <row r="66" spans="1:12" ht="15">
      <c r="A66" s="23"/>
      <c r="B66" s="15"/>
      <c r="C66" s="11"/>
      <c r="D66" s="7" t="s">
        <v>29</v>
      </c>
      <c r="E66" s="42" t="s">
        <v>43</v>
      </c>
      <c r="F66" s="43">
        <v>30</v>
      </c>
      <c r="G66" s="43">
        <v>2</v>
      </c>
      <c r="H66" s="43">
        <v>1</v>
      </c>
      <c r="I66" s="43">
        <v>15</v>
      </c>
      <c r="J66" s="43">
        <v>69</v>
      </c>
      <c r="K66" s="44"/>
      <c r="L66" s="43" t="s">
        <v>44</v>
      </c>
    </row>
    <row r="67" spans="1:12" ht="15">
      <c r="A67" s="23"/>
      <c r="B67" s="15"/>
      <c r="C67" s="11"/>
      <c r="D67" s="7" t="s">
        <v>30</v>
      </c>
      <c r="E67" s="42" t="s">
        <v>45</v>
      </c>
      <c r="F67" s="43">
        <v>20</v>
      </c>
      <c r="G67" s="43">
        <v>2</v>
      </c>
      <c r="H67" s="43">
        <v>0</v>
      </c>
      <c r="I67" s="43">
        <v>12</v>
      </c>
      <c r="J67" s="43">
        <v>62</v>
      </c>
      <c r="K67" s="44"/>
      <c r="L67" s="43" t="s">
        <v>46</v>
      </c>
    </row>
    <row r="68" spans="1:12" ht="15">
      <c r="A68" s="23"/>
      <c r="B68" s="15"/>
      <c r="C68" s="11"/>
      <c r="D68" s="6" t="s">
        <v>76</v>
      </c>
      <c r="E68" s="42" t="s">
        <v>77</v>
      </c>
      <c r="F68" s="43">
        <v>25</v>
      </c>
      <c r="G68" s="43">
        <v>1</v>
      </c>
      <c r="H68" s="43">
        <v>0</v>
      </c>
      <c r="I68" s="43">
        <v>7</v>
      </c>
      <c r="J68" s="43">
        <v>62</v>
      </c>
      <c r="K68" s="44"/>
      <c r="L68" s="43" t="s">
        <v>78</v>
      </c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31</v>
      </c>
      <c r="E70" s="9"/>
      <c r="F70" s="19">
        <f>SUM(F63:F69)</f>
        <v>525</v>
      </c>
      <c r="G70" s="19">
        <f t="shared" ref="G70" si="27">SUM(G63:G69)</f>
        <v>17</v>
      </c>
      <c r="H70" s="19">
        <f t="shared" ref="H70" si="28">SUM(H63:H69)</f>
        <v>18</v>
      </c>
      <c r="I70" s="19">
        <f t="shared" ref="I70" si="29">SUM(I63:I69)</f>
        <v>76</v>
      </c>
      <c r="J70" s="19">
        <f t="shared" ref="J70" si="30">SUM(J63:J69)</f>
        <v>673</v>
      </c>
      <c r="K70" s="25"/>
      <c r="L70" s="19" t="s">
        <v>114</v>
      </c>
    </row>
    <row r="71" spans="1:12" ht="15">
      <c r="A71" s="26">
        <f>A63</f>
        <v>1</v>
      </c>
      <c r="B71" s="13">
        <f>B63</f>
        <v>4</v>
      </c>
      <c r="C71" s="10" t="s">
        <v>23</v>
      </c>
      <c r="D71" s="7" t="s">
        <v>24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25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26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27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28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29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30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31</v>
      </c>
      <c r="E80" s="9"/>
      <c r="F80" s="19">
        <f>SUM(F71:F79)</f>
        <v>0</v>
      </c>
      <c r="G80" s="19">
        <f t="shared" ref="G80" si="31">SUM(G71:G79)</f>
        <v>0</v>
      </c>
      <c r="H80" s="19">
        <f t="shared" ref="H80" si="32">SUM(H71:H79)</f>
        <v>0</v>
      </c>
      <c r="I80" s="19">
        <f t="shared" ref="I80" si="33">SUM(I71:I79)</f>
        <v>0</v>
      </c>
      <c r="J80" s="19">
        <f t="shared" ref="J80" si="34">SUM(J71:J79)</f>
        <v>0</v>
      </c>
      <c r="K80" s="25"/>
      <c r="L80" s="19" t="s">
        <v>114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525</v>
      </c>
      <c r="G81" s="32">
        <f t="shared" ref="G81" si="35">G70+G80</f>
        <v>17</v>
      </c>
      <c r="H81" s="32">
        <f t="shared" ref="H81" si="36">H70+H80</f>
        <v>18</v>
      </c>
      <c r="I81" s="32">
        <f t="shared" ref="I81" si="37">I70+I80</f>
        <v>76</v>
      </c>
      <c r="J81" s="32">
        <f t="shared" ref="J81" si="38">J70+J80</f>
        <v>673</v>
      </c>
      <c r="K81" s="32"/>
      <c r="L81" s="32" t="s">
        <v>114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79</v>
      </c>
      <c r="F82" s="40">
        <v>150</v>
      </c>
      <c r="G82" s="40">
        <v>9</v>
      </c>
      <c r="H82" s="40">
        <v>10</v>
      </c>
      <c r="I82" s="40">
        <v>30</v>
      </c>
      <c r="J82" s="40">
        <v>367</v>
      </c>
      <c r="K82" s="41">
        <v>204</v>
      </c>
      <c r="L82" s="40" t="s">
        <v>118</v>
      </c>
    </row>
    <row r="83" spans="1:12" ht="15">
      <c r="A83" s="23"/>
      <c r="B83" s="15"/>
      <c r="C83" s="11"/>
      <c r="D83" s="6" t="s">
        <v>22</v>
      </c>
      <c r="E83" s="42" t="s">
        <v>80</v>
      </c>
      <c r="F83" s="43">
        <v>200</v>
      </c>
      <c r="G83" s="43">
        <v>3</v>
      </c>
      <c r="H83" s="43">
        <v>2</v>
      </c>
      <c r="I83" s="43">
        <v>13</v>
      </c>
      <c r="J83" s="43">
        <v>86</v>
      </c>
      <c r="K83" s="44">
        <v>379</v>
      </c>
      <c r="L83" s="43" t="s">
        <v>81</v>
      </c>
    </row>
    <row r="84" spans="1:12" ht="15">
      <c r="A84" s="23"/>
      <c r="B84" s="15"/>
      <c r="C84" s="11"/>
      <c r="D84" s="7" t="s">
        <v>29</v>
      </c>
      <c r="E84" s="42" t="s">
        <v>43</v>
      </c>
      <c r="F84" s="43">
        <v>30</v>
      </c>
      <c r="G84" s="43">
        <v>2</v>
      </c>
      <c r="H84" s="43">
        <v>1</v>
      </c>
      <c r="I84" s="43">
        <v>15</v>
      </c>
      <c r="J84" s="43">
        <v>69</v>
      </c>
      <c r="K84" s="44"/>
      <c r="L84" s="43" t="s">
        <v>44</v>
      </c>
    </row>
    <row r="85" spans="1:12" ht="15">
      <c r="A85" s="23"/>
      <c r="B85" s="15"/>
      <c r="C85" s="11"/>
      <c r="D85" s="7" t="s">
        <v>30</v>
      </c>
      <c r="E85" s="42" t="s">
        <v>82</v>
      </c>
      <c r="F85" s="43">
        <v>20</v>
      </c>
      <c r="G85" s="43">
        <v>2</v>
      </c>
      <c r="H85" s="43">
        <v>0</v>
      </c>
      <c r="I85" s="43">
        <v>12</v>
      </c>
      <c r="J85" s="43">
        <v>62</v>
      </c>
      <c r="K85" s="44"/>
      <c r="L85" s="43" t="s">
        <v>46</v>
      </c>
    </row>
    <row r="86" spans="1:12" ht="15">
      <c r="A86" s="23"/>
      <c r="B86" s="15"/>
      <c r="C86" s="11"/>
      <c r="D86" s="7" t="s">
        <v>24</v>
      </c>
      <c r="E86" s="42" t="s">
        <v>116</v>
      </c>
      <c r="F86" s="43">
        <v>100</v>
      </c>
      <c r="G86" s="43">
        <v>2</v>
      </c>
      <c r="H86" s="43">
        <v>6</v>
      </c>
      <c r="I86" s="43">
        <v>9</v>
      </c>
      <c r="J86" s="43">
        <v>90</v>
      </c>
      <c r="K86" s="44">
        <v>45</v>
      </c>
      <c r="L86" s="43" t="s">
        <v>117</v>
      </c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31</v>
      </c>
      <c r="E89" s="9"/>
      <c r="F89" s="19">
        <f>SUM(F82:F88)</f>
        <v>500</v>
      </c>
      <c r="G89" s="19">
        <f t="shared" ref="G89" si="39">SUM(G82:G88)</f>
        <v>18</v>
      </c>
      <c r="H89" s="19">
        <f t="shared" ref="H89" si="40">SUM(H82:H88)</f>
        <v>19</v>
      </c>
      <c r="I89" s="19">
        <f t="shared" ref="I89" si="41">SUM(I82:I88)</f>
        <v>79</v>
      </c>
      <c r="J89" s="19">
        <f t="shared" ref="J89" si="42">SUM(J82:J88)</f>
        <v>674</v>
      </c>
      <c r="K89" s="25"/>
      <c r="L89" s="19" t="s">
        <v>115</v>
      </c>
    </row>
    <row r="90" spans="1:12" ht="15">
      <c r="A90" s="26">
        <f>A82</f>
        <v>1</v>
      </c>
      <c r="B90" s="13">
        <f>B82</f>
        <v>5</v>
      </c>
      <c r="C90" s="10" t="s">
        <v>23</v>
      </c>
      <c r="D90" s="7" t="s">
        <v>24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25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26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27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28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29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30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31</v>
      </c>
      <c r="E99" s="9"/>
      <c r="F99" s="19">
        <f>SUM(F90:F98)</f>
        <v>0</v>
      </c>
      <c r="G99" s="19">
        <f t="shared" ref="G99" si="43">SUM(G90:G98)</f>
        <v>0</v>
      </c>
      <c r="H99" s="19">
        <f t="shared" ref="H99" si="44">SUM(H90:H98)</f>
        <v>0</v>
      </c>
      <c r="I99" s="19">
        <f t="shared" ref="I99" si="45">SUM(I90:I98)</f>
        <v>0</v>
      </c>
      <c r="J99" s="19">
        <f t="shared" ref="J99" si="46">SUM(J90:J98)</f>
        <v>0</v>
      </c>
      <c r="K99" s="25"/>
      <c r="L99" s="19" t="s">
        <v>115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500</v>
      </c>
      <c r="G100" s="32">
        <f t="shared" ref="G100" si="47">G89+G99</f>
        <v>18</v>
      </c>
      <c r="H100" s="32">
        <f t="shared" ref="H100" si="48">H89+H99</f>
        <v>19</v>
      </c>
      <c r="I100" s="32">
        <f t="shared" ref="I100" si="49">I89+I99</f>
        <v>79</v>
      </c>
      <c r="J100" s="32">
        <f t="shared" ref="J100" si="50">J89+J99</f>
        <v>674</v>
      </c>
      <c r="K100" s="32"/>
      <c r="L100" s="32" t="s">
        <v>115</v>
      </c>
    </row>
    <row r="101" spans="1:12" ht="15">
      <c r="A101" s="20">
        <v>2</v>
      </c>
      <c r="B101" s="21">
        <v>1</v>
      </c>
      <c r="C101" s="22" t="s">
        <v>20</v>
      </c>
      <c r="D101" s="5" t="s">
        <v>50</v>
      </c>
      <c r="E101" s="39" t="s">
        <v>83</v>
      </c>
      <c r="F101" s="40">
        <v>60</v>
      </c>
      <c r="G101" s="40">
        <v>5</v>
      </c>
      <c r="H101" s="40">
        <v>7</v>
      </c>
      <c r="I101" s="40">
        <v>1</v>
      </c>
      <c r="J101" s="40">
        <v>92</v>
      </c>
      <c r="K101" s="41"/>
      <c r="L101" s="40" t="s">
        <v>52</v>
      </c>
    </row>
    <row r="102" spans="1:12" ht="15">
      <c r="A102" s="23"/>
      <c r="B102" s="15"/>
      <c r="C102" s="11"/>
      <c r="D102" s="6" t="s">
        <v>84</v>
      </c>
      <c r="E102" s="42" t="s">
        <v>85</v>
      </c>
      <c r="F102" s="43">
        <v>200</v>
      </c>
      <c r="G102" s="43">
        <v>7</v>
      </c>
      <c r="H102" s="43">
        <v>8</v>
      </c>
      <c r="I102" s="43">
        <v>30</v>
      </c>
      <c r="J102" s="43">
        <v>368</v>
      </c>
      <c r="K102" s="44">
        <v>190</v>
      </c>
      <c r="L102" s="43" t="s">
        <v>86</v>
      </c>
    </row>
    <row r="103" spans="1:12" ht="15">
      <c r="A103" s="23"/>
      <c r="B103" s="15"/>
      <c r="C103" s="11"/>
      <c r="D103" s="7" t="s">
        <v>22</v>
      </c>
      <c r="E103" s="42" t="s">
        <v>87</v>
      </c>
      <c r="F103" s="43">
        <v>200</v>
      </c>
      <c r="G103" s="43">
        <v>1</v>
      </c>
      <c r="H103" s="43">
        <v>0</v>
      </c>
      <c r="I103" s="43">
        <v>14</v>
      </c>
      <c r="J103" s="43">
        <v>30</v>
      </c>
      <c r="K103" s="44">
        <v>349</v>
      </c>
      <c r="L103" s="43" t="s">
        <v>88</v>
      </c>
    </row>
    <row r="104" spans="1:12" ht="15">
      <c r="A104" s="23"/>
      <c r="B104" s="15"/>
      <c r="C104" s="11"/>
      <c r="D104" s="7" t="s">
        <v>29</v>
      </c>
      <c r="E104" s="42" t="s">
        <v>43</v>
      </c>
      <c r="F104" s="43">
        <v>30</v>
      </c>
      <c r="G104" s="43">
        <v>2</v>
      </c>
      <c r="H104" s="43">
        <v>1</v>
      </c>
      <c r="I104" s="43">
        <v>15</v>
      </c>
      <c r="J104" s="43">
        <v>69</v>
      </c>
      <c r="K104" s="44"/>
      <c r="L104" s="43" t="s">
        <v>44</v>
      </c>
    </row>
    <row r="105" spans="1:12" ht="15">
      <c r="A105" s="23"/>
      <c r="B105" s="15"/>
      <c r="C105" s="11"/>
      <c r="D105" s="7" t="s">
        <v>30</v>
      </c>
      <c r="E105" s="42" t="s">
        <v>45</v>
      </c>
      <c r="F105" s="43">
        <v>20</v>
      </c>
      <c r="G105" s="43">
        <v>2</v>
      </c>
      <c r="H105" s="43">
        <v>0</v>
      </c>
      <c r="I105" s="43">
        <v>12</v>
      </c>
      <c r="J105" s="43">
        <v>62</v>
      </c>
      <c r="K105" s="44"/>
      <c r="L105" s="43" t="s">
        <v>46</v>
      </c>
    </row>
    <row r="106" spans="1:12" ht="15">
      <c r="A106" s="23"/>
      <c r="B106" s="15"/>
      <c r="C106" s="11"/>
      <c r="D106" s="6" t="s">
        <v>76</v>
      </c>
      <c r="E106" s="42" t="s">
        <v>89</v>
      </c>
      <c r="F106" s="43">
        <v>30</v>
      </c>
      <c r="G106" s="43">
        <v>1</v>
      </c>
      <c r="H106" s="43">
        <v>1</v>
      </c>
      <c r="I106" s="43">
        <v>9</v>
      </c>
      <c r="J106" s="43">
        <v>74</v>
      </c>
      <c r="K106" s="44"/>
      <c r="L106" s="43" t="s">
        <v>90</v>
      </c>
    </row>
    <row r="107" spans="1:12" ht="15">
      <c r="A107" s="23"/>
      <c r="B107" s="15"/>
      <c r="C107" s="11"/>
      <c r="D107" s="6" t="s">
        <v>66</v>
      </c>
      <c r="E107" s="42" t="s">
        <v>67</v>
      </c>
      <c r="F107" s="43">
        <v>150</v>
      </c>
      <c r="G107" s="43">
        <v>0</v>
      </c>
      <c r="H107" s="43">
        <v>0</v>
      </c>
      <c r="I107" s="43">
        <v>1</v>
      </c>
      <c r="J107" s="43">
        <v>96</v>
      </c>
      <c r="K107" s="44"/>
      <c r="L107" s="43" t="s">
        <v>68</v>
      </c>
    </row>
    <row r="108" spans="1:12" ht="15">
      <c r="A108" s="24"/>
      <c r="B108" s="17"/>
      <c r="C108" s="8"/>
      <c r="D108" s="18" t="s">
        <v>31</v>
      </c>
      <c r="E108" s="9"/>
      <c r="F108" s="19">
        <f>SUM(F101:F107)</f>
        <v>690</v>
      </c>
      <c r="G108" s="19">
        <f t="shared" ref="G108:J108" si="51">SUM(G101:G107)</f>
        <v>18</v>
      </c>
      <c r="H108" s="19">
        <f t="shared" si="51"/>
        <v>17</v>
      </c>
      <c r="I108" s="19">
        <f t="shared" si="51"/>
        <v>82</v>
      </c>
      <c r="J108" s="19">
        <f t="shared" si="51"/>
        <v>791</v>
      </c>
      <c r="K108" s="25"/>
      <c r="L108" s="19" t="s">
        <v>91</v>
      </c>
    </row>
    <row r="109" spans="1:12" ht="15">
      <c r="A109" s="26">
        <f>A101</f>
        <v>2</v>
      </c>
      <c r="B109" s="13">
        <f>B101</f>
        <v>1</v>
      </c>
      <c r="C109" s="10" t="s">
        <v>23</v>
      </c>
      <c r="D109" s="7" t="s">
        <v>24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25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26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27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28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29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30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31</v>
      </c>
      <c r="E118" s="9"/>
      <c r="F118" s="19">
        <f>SUM(F109:F117)</f>
        <v>0</v>
      </c>
      <c r="G118" s="19">
        <f t="shared" ref="G118:J118" si="52">SUM(G109:G117)</f>
        <v>0</v>
      </c>
      <c r="H118" s="19">
        <f t="shared" si="52"/>
        <v>0</v>
      </c>
      <c r="I118" s="19">
        <f t="shared" si="52"/>
        <v>0</v>
      </c>
      <c r="J118" s="19">
        <f t="shared" si="52"/>
        <v>0</v>
      </c>
      <c r="K118" s="25"/>
      <c r="L118" s="19" t="s">
        <v>92</v>
      </c>
    </row>
    <row r="119" spans="1:12" ht="15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690</v>
      </c>
      <c r="G119" s="32">
        <f t="shared" ref="G119" si="53">G108+G118</f>
        <v>18</v>
      </c>
      <c r="H119" s="32">
        <f t="shared" ref="H119" si="54">H108+H118</f>
        <v>17</v>
      </c>
      <c r="I119" s="32">
        <f t="shared" ref="I119" si="55">I108+I118</f>
        <v>82</v>
      </c>
      <c r="J119" s="32">
        <f t="shared" ref="J119" si="56">J108+J118</f>
        <v>791</v>
      </c>
      <c r="K119" s="32"/>
      <c r="L119" s="32" t="s">
        <v>92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93</v>
      </c>
      <c r="F120" s="40">
        <v>150</v>
      </c>
      <c r="G120" s="40">
        <v>4</v>
      </c>
      <c r="H120" s="40">
        <v>5</v>
      </c>
      <c r="I120" s="40">
        <v>31</v>
      </c>
      <c r="J120" s="40">
        <v>234</v>
      </c>
      <c r="K120" s="41">
        <v>142</v>
      </c>
      <c r="L120" s="40" t="s">
        <v>71</v>
      </c>
    </row>
    <row r="121" spans="1:12" ht="15">
      <c r="A121" s="14"/>
      <c r="B121" s="15"/>
      <c r="C121" s="11"/>
      <c r="D121" s="6" t="s">
        <v>21</v>
      </c>
      <c r="E121" s="42" t="s">
        <v>73</v>
      </c>
      <c r="F121" s="43">
        <v>100</v>
      </c>
      <c r="G121" s="43">
        <v>8</v>
      </c>
      <c r="H121" s="43">
        <v>12</v>
      </c>
      <c r="I121" s="43">
        <v>6</v>
      </c>
      <c r="J121" s="43">
        <v>188</v>
      </c>
      <c r="K121" s="44">
        <v>271</v>
      </c>
      <c r="L121" s="43" t="s">
        <v>112</v>
      </c>
    </row>
    <row r="122" spans="1:12" ht="15">
      <c r="A122" s="14"/>
      <c r="B122" s="15"/>
      <c r="C122" s="11"/>
      <c r="D122" s="7" t="s">
        <v>22</v>
      </c>
      <c r="E122" s="42" t="s">
        <v>94</v>
      </c>
      <c r="F122" s="43">
        <v>200</v>
      </c>
      <c r="G122" s="43">
        <v>0</v>
      </c>
      <c r="H122" s="43">
        <v>0</v>
      </c>
      <c r="I122" s="43">
        <v>6</v>
      </c>
      <c r="J122" s="43">
        <v>171</v>
      </c>
      <c r="K122" s="44">
        <v>350</v>
      </c>
      <c r="L122" s="43" t="s">
        <v>95</v>
      </c>
    </row>
    <row r="123" spans="1:12" ht="15">
      <c r="A123" s="14"/>
      <c r="B123" s="15"/>
      <c r="C123" s="11"/>
      <c r="D123" s="7" t="s">
        <v>29</v>
      </c>
      <c r="E123" s="42" t="s">
        <v>43</v>
      </c>
      <c r="F123" s="43">
        <v>30</v>
      </c>
      <c r="G123" s="43">
        <v>2</v>
      </c>
      <c r="H123" s="43">
        <v>1</v>
      </c>
      <c r="I123" s="43">
        <v>15</v>
      </c>
      <c r="J123" s="43">
        <v>69</v>
      </c>
      <c r="K123" s="44"/>
      <c r="L123" s="43" t="s">
        <v>44</v>
      </c>
    </row>
    <row r="124" spans="1:12" ht="15">
      <c r="A124" s="14"/>
      <c r="B124" s="15"/>
      <c r="C124" s="11"/>
      <c r="D124" s="7" t="s">
        <v>30</v>
      </c>
      <c r="E124" s="42" t="s">
        <v>45</v>
      </c>
      <c r="F124" s="43">
        <v>20</v>
      </c>
      <c r="G124" s="43">
        <v>2</v>
      </c>
      <c r="H124" s="43">
        <v>0</v>
      </c>
      <c r="I124" s="43">
        <v>12</v>
      </c>
      <c r="J124" s="43">
        <v>62</v>
      </c>
      <c r="K124" s="44"/>
      <c r="L124" s="43" t="s">
        <v>46</v>
      </c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31</v>
      </c>
      <c r="E127" s="9"/>
      <c r="F127" s="19">
        <f>SUM(F120:F126)</f>
        <v>500</v>
      </c>
      <c r="G127" s="19">
        <f t="shared" ref="G127:J127" si="57">SUM(G120:G126)</f>
        <v>16</v>
      </c>
      <c r="H127" s="19">
        <f t="shared" si="57"/>
        <v>18</v>
      </c>
      <c r="I127" s="19">
        <f t="shared" si="57"/>
        <v>70</v>
      </c>
      <c r="J127" s="19">
        <f t="shared" si="57"/>
        <v>724</v>
      </c>
      <c r="K127" s="25"/>
      <c r="L127" s="19" t="s">
        <v>113</v>
      </c>
    </row>
    <row r="128" spans="1:12" ht="15">
      <c r="A128" s="13">
        <f>A120</f>
        <v>2</v>
      </c>
      <c r="B128" s="13">
        <f>B120</f>
        <v>2</v>
      </c>
      <c r="C128" s="10" t="s">
        <v>23</v>
      </c>
      <c r="D128" s="7" t="s">
        <v>24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25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26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27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28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29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30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31</v>
      </c>
      <c r="E137" s="9"/>
      <c r="F137" s="19">
        <f>SUM(F128:F136)</f>
        <v>0</v>
      </c>
      <c r="G137" s="19">
        <f t="shared" ref="G137:J137" si="58">SUM(G128:G136)</f>
        <v>0</v>
      </c>
      <c r="H137" s="19">
        <f t="shared" si="58"/>
        <v>0</v>
      </c>
      <c r="I137" s="19">
        <f t="shared" si="58"/>
        <v>0</v>
      </c>
      <c r="J137" s="19">
        <f t="shared" si="58"/>
        <v>0</v>
      </c>
      <c r="K137" s="25"/>
      <c r="L137" s="19" t="s">
        <v>113</v>
      </c>
    </row>
    <row r="138" spans="1:12" ht="15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500</v>
      </c>
      <c r="G138" s="32">
        <f t="shared" ref="G138" si="59">G127+G137</f>
        <v>16</v>
      </c>
      <c r="H138" s="32">
        <f t="shared" ref="H138" si="60">H127+H137</f>
        <v>18</v>
      </c>
      <c r="I138" s="32">
        <f t="shared" ref="I138" si="61">I127+I137</f>
        <v>70</v>
      </c>
      <c r="J138" s="32">
        <f t="shared" ref="J138" si="62">J127+J137</f>
        <v>724</v>
      </c>
      <c r="K138" s="32"/>
      <c r="L138" s="32" t="s">
        <v>113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39" t="s">
        <v>108</v>
      </c>
      <c r="F139" s="40">
        <v>180</v>
      </c>
      <c r="G139" s="40">
        <v>11</v>
      </c>
      <c r="H139" s="40">
        <v>15</v>
      </c>
      <c r="I139" s="40">
        <v>25</v>
      </c>
      <c r="J139" s="40">
        <v>396</v>
      </c>
      <c r="K139" s="41">
        <v>309</v>
      </c>
      <c r="L139" s="40" t="s">
        <v>109</v>
      </c>
    </row>
    <row r="140" spans="1:12" ht="15">
      <c r="A140" s="23"/>
      <c r="B140" s="15"/>
      <c r="C140" s="11"/>
      <c r="D140" s="6" t="s">
        <v>21</v>
      </c>
      <c r="E140" s="42" t="s">
        <v>38</v>
      </c>
      <c r="F140" s="43">
        <v>200</v>
      </c>
      <c r="G140" s="43">
        <v>2</v>
      </c>
      <c r="H140" s="43">
        <v>2</v>
      </c>
      <c r="I140" s="43">
        <v>10</v>
      </c>
      <c r="J140" s="43">
        <v>78</v>
      </c>
      <c r="K140" s="44">
        <v>382</v>
      </c>
      <c r="L140" s="43" t="s">
        <v>40</v>
      </c>
    </row>
    <row r="141" spans="1:12" ht="15">
      <c r="A141" s="23"/>
      <c r="B141" s="15"/>
      <c r="C141" s="11"/>
      <c r="D141" s="7" t="s">
        <v>28</v>
      </c>
      <c r="E141" s="42" t="s">
        <v>64</v>
      </c>
      <c r="F141" s="43">
        <v>143</v>
      </c>
      <c r="G141" s="43">
        <v>1</v>
      </c>
      <c r="H141" s="43">
        <v>0</v>
      </c>
      <c r="I141" s="43">
        <v>21</v>
      </c>
      <c r="J141" s="43">
        <v>69</v>
      </c>
      <c r="K141" s="44">
        <v>209</v>
      </c>
      <c r="L141" s="43" t="s">
        <v>110</v>
      </c>
    </row>
    <row r="142" spans="1:12" ht="15.75" customHeight="1">
      <c r="A142" s="23"/>
      <c r="B142" s="15"/>
      <c r="C142" s="11"/>
      <c r="D142" s="7" t="s">
        <v>29</v>
      </c>
      <c r="E142" s="42" t="s">
        <v>43</v>
      </c>
      <c r="F142" s="43">
        <v>30</v>
      </c>
      <c r="G142" s="43">
        <v>2</v>
      </c>
      <c r="H142" s="43">
        <v>1</v>
      </c>
      <c r="I142" s="43">
        <v>15</v>
      </c>
      <c r="J142" s="43">
        <v>69</v>
      </c>
      <c r="K142" s="44"/>
      <c r="L142" s="43" t="s">
        <v>44</v>
      </c>
    </row>
    <row r="143" spans="1:12" ht="15">
      <c r="A143" s="23"/>
      <c r="B143" s="15"/>
      <c r="C143" s="11"/>
      <c r="D143" s="7" t="s">
        <v>30</v>
      </c>
      <c r="E143" s="42" t="s">
        <v>45</v>
      </c>
      <c r="F143" s="43">
        <v>20</v>
      </c>
      <c r="G143" s="43">
        <v>2</v>
      </c>
      <c r="H143" s="43">
        <v>0</v>
      </c>
      <c r="I143" s="43">
        <v>12</v>
      </c>
      <c r="J143" s="43">
        <v>62</v>
      </c>
      <c r="K143" s="44"/>
      <c r="L143" s="43" t="s">
        <v>46</v>
      </c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31</v>
      </c>
      <c r="E146" s="9"/>
      <c r="F146" s="19">
        <f>SUM(F139:F145)</f>
        <v>573</v>
      </c>
      <c r="G146" s="19">
        <f t="shared" ref="G146:J146" si="63">SUM(G139:G145)</f>
        <v>18</v>
      </c>
      <c r="H146" s="19">
        <f t="shared" si="63"/>
        <v>18</v>
      </c>
      <c r="I146" s="19">
        <f t="shared" si="63"/>
        <v>83</v>
      </c>
      <c r="J146" s="19">
        <f t="shared" si="63"/>
        <v>674</v>
      </c>
      <c r="K146" s="25"/>
      <c r="L146" s="19" t="s">
        <v>111</v>
      </c>
    </row>
    <row r="147" spans="1:12" ht="15">
      <c r="A147" s="26">
        <f>A139</f>
        <v>2</v>
      </c>
      <c r="B147" s="13">
        <f>B139</f>
        <v>3</v>
      </c>
      <c r="C147" s="10" t="s">
        <v>23</v>
      </c>
      <c r="D147" s="7" t="s">
        <v>24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25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26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27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28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29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30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31</v>
      </c>
      <c r="E156" s="9"/>
      <c r="F156" s="19">
        <f>SUM(F147:F155)</f>
        <v>0</v>
      </c>
      <c r="G156" s="19">
        <f t="shared" ref="G156:J156" si="64">SUM(G147:G155)</f>
        <v>0</v>
      </c>
      <c r="H156" s="19">
        <f t="shared" si="64"/>
        <v>0</v>
      </c>
      <c r="I156" s="19">
        <f t="shared" si="64"/>
        <v>0</v>
      </c>
      <c r="J156" s="19">
        <f t="shared" si="64"/>
        <v>0</v>
      </c>
      <c r="K156" s="25"/>
      <c r="L156" s="19" t="s">
        <v>111</v>
      </c>
    </row>
    <row r="157" spans="1:12" ht="15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573</v>
      </c>
      <c r="G157" s="32">
        <f t="shared" ref="G157" si="65">G146+G156</f>
        <v>18</v>
      </c>
      <c r="H157" s="32">
        <f t="shared" ref="H157" si="66">H146+H156</f>
        <v>18</v>
      </c>
      <c r="I157" s="32">
        <f t="shared" ref="I157" si="67">I146+I156</f>
        <v>83</v>
      </c>
      <c r="J157" s="32">
        <f t="shared" ref="J157" si="68">J146+J156</f>
        <v>674</v>
      </c>
      <c r="K157" s="32"/>
      <c r="L157" s="32" t="s">
        <v>111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96</v>
      </c>
      <c r="F158" s="40">
        <v>150</v>
      </c>
      <c r="G158" s="40">
        <v>3</v>
      </c>
      <c r="H158" s="40">
        <v>6</v>
      </c>
      <c r="I158" s="40">
        <v>30</v>
      </c>
      <c r="J158" s="40">
        <v>266</v>
      </c>
      <c r="K158" s="41">
        <v>304</v>
      </c>
      <c r="L158" s="40" t="s">
        <v>97</v>
      </c>
    </row>
    <row r="159" spans="1:12" ht="15">
      <c r="A159" s="23"/>
      <c r="B159" s="15"/>
      <c r="C159" s="11"/>
      <c r="D159" s="6" t="s">
        <v>21</v>
      </c>
      <c r="E159" s="42" t="s">
        <v>101</v>
      </c>
      <c r="F159" s="43">
        <v>100</v>
      </c>
      <c r="G159" s="43">
        <v>10</v>
      </c>
      <c r="H159" s="43">
        <v>9</v>
      </c>
      <c r="I159" s="43">
        <v>13</v>
      </c>
      <c r="J159" s="43">
        <v>190</v>
      </c>
      <c r="K159" s="44">
        <v>261</v>
      </c>
      <c r="L159" s="43" t="s">
        <v>98</v>
      </c>
    </row>
    <row r="160" spans="1:12" ht="15">
      <c r="A160" s="23"/>
      <c r="B160" s="15"/>
      <c r="C160" s="11"/>
      <c r="D160" s="7" t="s">
        <v>22</v>
      </c>
      <c r="E160" s="42" t="s">
        <v>80</v>
      </c>
      <c r="F160" s="43">
        <v>200</v>
      </c>
      <c r="G160" s="43">
        <v>1</v>
      </c>
      <c r="H160" s="43">
        <v>2</v>
      </c>
      <c r="I160" s="43">
        <v>10</v>
      </c>
      <c r="J160" s="43">
        <v>86</v>
      </c>
      <c r="K160" s="44">
        <v>379</v>
      </c>
      <c r="L160" s="43" t="s">
        <v>99</v>
      </c>
    </row>
    <row r="161" spans="1:12" ht="15">
      <c r="A161" s="23"/>
      <c r="B161" s="15"/>
      <c r="C161" s="11"/>
      <c r="D161" s="7" t="s">
        <v>29</v>
      </c>
      <c r="E161" s="42" t="s">
        <v>43</v>
      </c>
      <c r="F161" s="43">
        <v>30</v>
      </c>
      <c r="G161" s="43">
        <v>2</v>
      </c>
      <c r="H161" s="43">
        <v>1</v>
      </c>
      <c r="I161" s="43">
        <v>15</v>
      </c>
      <c r="J161" s="43">
        <v>69</v>
      </c>
      <c r="K161" s="44"/>
      <c r="L161" s="43" t="s">
        <v>44</v>
      </c>
    </row>
    <row r="162" spans="1:12" ht="15">
      <c r="A162" s="23"/>
      <c r="B162" s="15"/>
      <c r="C162" s="11"/>
      <c r="D162" s="7" t="s">
        <v>30</v>
      </c>
      <c r="E162" s="42" t="s">
        <v>45</v>
      </c>
      <c r="F162" s="43">
        <v>20</v>
      </c>
      <c r="G162" s="43">
        <v>2</v>
      </c>
      <c r="H162" s="43">
        <v>0</v>
      </c>
      <c r="I162" s="43">
        <v>12</v>
      </c>
      <c r="J162" s="43">
        <v>62</v>
      </c>
      <c r="K162" s="44"/>
      <c r="L162" s="43" t="s">
        <v>46</v>
      </c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31</v>
      </c>
      <c r="E165" s="9"/>
      <c r="F165" s="19">
        <f>SUM(F158:F164)</f>
        <v>500</v>
      </c>
      <c r="G165" s="19">
        <f t="shared" ref="G165:J165" si="69">SUM(G158:G164)</f>
        <v>18</v>
      </c>
      <c r="H165" s="19">
        <f t="shared" si="69"/>
        <v>18</v>
      </c>
      <c r="I165" s="19">
        <f t="shared" si="69"/>
        <v>80</v>
      </c>
      <c r="J165" s="19">
        <f t="shared" si="69"/>
        <v>673</v>
      </c>
      <c r="K165" s="25"/>
      <c r="L165" s="19" t="s">
        <v>100</v>
      </c>
    </row>
    <row r="166" spans="1:12" ht="15">
      <c r="A166" s="26">
        <f>A158</f>
        <v>2</v>
      </c>
      <c r="B166" s="13">
        <f>B158</f>
        <v>4</v>
      </c>
      <c r="C166" s="10" t="s">
        <v>23</v>
      </c>
      <c r="D166" s="7" t="s">
        <v>24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25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26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27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28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29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30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31</v>
      </c>
      <c r="E175" s="9"/>
      <c r="F175" s="19">
        <f>SUM(F166:F174)</f>
        <v>0</v>
      </c>
      <c r="G175" s="19">
        <f t="shared" ref="G175:J175" si="70">SUM(G166:G174)</f>
        <v>0</v>
      </c>
      <c r="H175" s="19">
        <f t="shared" si="70"/>
        <v>0</v>
      </c>
      <c r="I175" s="19">
        <f t="shared" si="70"/>
        <v>0</v>
      </c>
      <c r="J175" s="19">
        <f t="shared" si="70"/>
        <v>0</v>
      </c>
      <c r="K175" s="25"/>
      <c r="L175" s="19" t="s">
        <v>100</v>
      </c>
    </row>
    <row r="176" spans="1:12" ht="15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500</v>
      </c>
      <c r="G176" s="32">
        <f t="shared" ref="G176" si="71">G165+G175</f>
        <v>18</v>
      </c>
      <c r="H176" s="32">
        <f t="shared" ref="H176" si="72">H165+H175</f>
        <v>18</v>
      </c>
      <c r="I176" s="32">
        <f t="shared" ref="I176" si="73">I165+I175</f>
        <v>80</v>
      </c>
      <c r="J176" s="32">
        <f t="shared" ref="J176" si="74">J165+J175</f>
        <v>673</v>
      </c>
      <c r="K176" s="32"/>
      <c r="L176" s="32" t="s">
        <v>100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102</v>
      </c>
      <c r="F177" s="40">
        <v>150</v>
      </c>
      <c r="G177" s="40">
        <v>3</v>
      </c>
      <c r="H177" s="40">
        <v>9</v>
      </c>
      <c r="I177" s="40">
        <v>15</v>
      </c>
      <c r="J177" s="40">
        <v>164</v>
      </c>
      <c r="K177" s="41">
        <v>138</v>
      </c>
      <c r="L177" s="40" t="s">
        <v>103</v>
      </c>
    </row>
    <row r="178" spans="1:12" ht="15">
      <c r="A178" s="23"/>
      <c r="B178" s="15"/>
      <c r="C178" s="11"/>
      <c r="D178" s="6" t="s">
        <v>21</v>
      </c>
      <c r="E178" s="42" t="s">
        <v>62</v>
      </c>
      <c r="F178" s="43">
        <v>100</v>
      </c>
      <c r="G178" s="43">
        <v>3</v>
      </c>
      <c r="H178" s="43">
        <v>1</v>
      </c>
      <c r="I178" s="43">
        <v>13</v>
      </c>
      <c r="J178" s="43">
        <v>75</v>
      </c>
      <c r="K178" s="44">
        <v>260</v>
      </c>
      <c r="L178" s="43" t="s">
        <v>63</v>
      </c>
    </row>
    <row r="179" spans="1:12" ht="15">
      <c r="A179" s="23"/>
      <c r="B179" s="15"/>
      <c r="C179" s="11"/>
      <c r="D179" s="7" t="s">
        <v>22</v>
      </c>
      <c r="E179" s="42" t="s">
        <v>87</v>
      </c>
      <c r="F179" s="43">
        <v>200</v>
      </c>
      <c r="G179" s="43">
        <v>1</v>
      </c>
      <c r="H179" s="43">
        <v>0</v>
      </c>
      <c r="I179" s="43">
        <v>19</v>
      </c>
      <c r="J179" s="43">
        <v>126</v>
      </c>
      <c r="K179" s="44">
        <v>349</v>
      </c>
      <c r="L179" s="43" t="s">
        <v>104</v>
      </c>
    </row>
    <row r="180" spans="1:12" ht="15">
      <c r="A180" s="23"/>
      <c r="B180" s="15"/>
      <c r="C180" s="11"/>
      <c r="D180" s="7" t="s">
        <v>29</v>
      </c>
      <c r="E180" s="42" t="s">
        <v>43</v>
      </c>
      <c r="F180" s="43">
        <v>30</v>
      </c>
      <c r="G180" s="43">
        <v>2</v>
      </c>
      <c r="H180" s="43">
        <v>1</v>
      </c>
      <c r="I180" s="43">
        <v>15</v>
      </c>
      <c r="J180" s="43">
        <v>69</v>
      </c>
      <c r="K180" s="44"/>
      <c r="L180" s="43" t="s">
        <v>44</v>
      </c>
    </row>
    <row r="181" spans="1:12" ht="15">
      <c r="A181" s="23"/>
      <c r="B181" s="15"/>
      <c r="C181" s="11"/>
      <c r="D181" s="7" t="s">
        <v>30</v>
      </c>
      <c r="E181" s="42" t="s">
        <v>45</v>
      </c>
      <c r="F181" s="43">
        <v>20</v>
      </c>
      <c r="G181" s="43">
        <v>2</v>
      </c>
      <c r="H181" s="43">
        <v>0</v>
      </c>
      <c r="I181" s="43">
        <v>12</v>
      </c>
      <c r="J181" s="43">
        <v>62</v>
      </c>
      <c r="K181" s="44"/>
      <c r="L181" s="43" t="s">
        <v>46</v>
      </c>
    </row>
    <row r="182" spans="1:12" ht="15">
      <c r="A182" s="23"/>
      <c r="B182" s="15"/>
      <c r="C182" s="11"/>
      <c r="D182" s="6" t="s">
        <v>28</v>
      </c>
      <c r="E182" s="42" t="s">
        <v>105</v>
      </c>
      <c r="F182" s="43">
        <v>200</v>
      </c>
      <c r="G182" s="43">
        <v>5</v>
      </c>
      <c r="H182" s="43">
        <v>7</v>
      </c>
      <c r="I182" s="43">
        <v>8</v>
      </c>
      <c r="J182" s="43">
        <v>80</v>
      </c>
      <c r="K182" s="44"/>
      <c r="L182" s="43" t="s">
        <v>106</v>
      </c>
    </row>
    <row r="183" spans="1:12" ht="15">
      <c r="A183" s="23"/>
      <c r="B183" s="15"/>
      <c r="C183" s="11"/>
      <c r="D183" s="6" t="s">
        <v>66</v>
      </c>
      <c r="E183" s="42"/>
      <c r="F183" s="43">
        <v>150</v>
      </c>
      <c r="G183" s="43">
        <v>0</v>
      </c>
      <c r="H183" s="43">
        <v>0</v>
      </c>
      <c r="I183" s="43">
        <v>1</v>
      </c>
      <c r="J183" s="43">
        <v>96</v>
      </c>
      <c r="K183" s="44"/>
      <c r="L183" s="43" t="s">
        <v>68</v>
      </c>
    </row>
    <row r="184" spans="1:12" ht="15.75" customHeight="1">
      <c r="A184" s="24"/>
      <c r="B184" s="17"/>
      <c r="C184" s="8"/>
      <c r="D184" s="18" t="s">
        <v>31</v>
      </c>
      <c r="E184" s="9"/>
      <c r="F184" s="19">
        <f>SUM(F177:F183)</f>
        <v>850</v>
      </c>
      <c r="G184" s="19">
        <f t="shared" ref="G184:J184" si="75">SUM(G177:G183)</f>
        <v>16</v>
      </c>
      <c r="H184" s="19">
        <f t="shared" si="75"/>
        <v>18</v>
      </c>
      <c r="I184" s="19">
        <f t="shared" si="75"/>
        <v>83</v>
      </c>
      <c r="J184" s="19">
        <f t="shared" si="75"/>
        <v>672</v>
      </c>
      <c r="K184" s="25"/>
      <c r="L184" s="19" t="s">
        <v>107</v>
      </c>
    </row>
    <row r="185" spans="1:12" ht="15">
      <c r="A185" s="26">
        <f>A177</f>
        <v>2</v>
      </c>
      <c r="B185" s="13">
        <f>B177</f>
        <v>5</v>
      </c>
      <c r="C185" s="10" t="s">
        <v>23</v>
      </c>
      <c r="D185" s="7" t="s">
        <v>24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25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26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27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28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29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30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31</v>
      </c>
      <c r="E194" s="9"/>
      <c r="F194" s="19">
        <f>SUM(F185:F193)</f>
        <v>0</v>
      </c>
      <c r="G194" s="19">
        <f t="shared" ref="G194:J194" si="76">SUM(G185:G193)</f>
        <v>0</v>
      </c>
      <c r="H194" s="19">
        <f t="shared" si="76"/>
        <v>0</v>
      </c>
      <c r="I194" s="19">
        <f t="shared" si="76"/>
        <v>0</v>
      </c>
      <c r="J194" s="19">
        <f t="shared" si="76"/>
        <v>0</v>
      </c>
      <c r="K194" s="25"/>
      <c r="L194" s="19" t="s">
        <v>107</v>
      </c>
    </row>
    <row r="195" spans="1:12" ht="15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850</v>
      </c>
      <c r="G195" s="32">
        <f t="shared" ref="G195" si="77">G184+G194</f>
        <v>16</v>
      </c>
      <c r="H195" s="32">
        <f t="shared" ref="H195" si="78">H184+H194</f>
        <v>18</v>
      </c>
      <c r="I195" s="32">
        <f t="shared" ref="I195" si="79">I184+I194</f>
        <v>83</v>
      </c>
      <c r="J195" s="32">
        <f t="shared" ref="J195" si="80">J184+J194</f>
        <v>672</v>
      </c>
      <c r="K195" s="32"/>
      <c r="L195" s="32" t="s">
        <v>107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592.20000000000005</v>
      </c>
      <c r="G196" s="34">
        <f t="shared" ref="G196:J196" si="81">(G24+G43+G62+G81+G100+G119+G138+G157+G176+G195)/(IF(G24=0,0,1)+IF(G43=0,0,1)+IF(G62=0,0,1)+IF(G81=0,0,1)+IF(G100=0,0,1)+IF(G119=0,0,1)+IF(G138=0,0,1)+IF(G157=0,0,1)+IF(G176=0,0,1)+IF(G195=0,0,1))</f>
        <v>17.399999999999999</v>
      </c>
      <c r="H196" s="34">
        <f t="shared" si="81"/>
        <v>18.100000000000001</v>
      </c>
      <c r="I196" s="34">
        <f t="shared" si="81"/>
        <v>78</v>
      </c>
      <c r="J196" s="34">
        <f t="shared" si="81"/>
        <v>704.9</v>
      </c>
      <c r="K196" s="34"/>
      <c r="L196" s="34" t="e">
        <f t="shared" ref="L196" si="82">(L24+L43+L62+L81+L100+L119+L138+L157+L176+L195)/(IF(L24=0,0,1)+IF(L43=0,0,1)+IF(L62=0,0,1)+IF(L81=0,0,1)+IF(L100=0,0,1)+IF(L119=0,0,1)+IF(L138=0,0,1)+IF(L157=0,0,1)+IF(L176=0,0,1)+IF(L195=0,0,1))</f>
        <v>#VALUE!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2023-11-02T10:03:56Z</dcterms:modified>
</cp:coreProperties>
</file>